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H61" i="1" s="1"/>
  <c r="M51" i="1"/>
  <c r="I48" i="1"/>
  <c r="H48" i="1"/>
  <c r="I42" i="1"/>
  <c r="I61" i="1" s="1"/>
  <c r="H42" i="1"/>
  <c r="D39" i="1"/>
  <c r="C39" i="1"/>
  <c r="I36" i="1"/>
  <c r="H36" i="1"/>
  <c r="L34" i="1"/>
  <c r="L32" i="1"/>
  <c r="L31" i="1"/>
  <c r="M29" i="1"/>
  <c r="I25" i="1"/>
  <c r="I38" i="1" s="1"/>
  <c r="H25" i="1"/>
  <c r="H38" i="1" s="1"/>
  <c r="D24" i="1"/>
  <c r="D41" i="1" s="1"/>
  <c r="C24" i="1"/>
  <c r="C41" i="1" s="1"/>
  <c r="M23" i="1"/>
  <c r="M22" i="1"/>
  <c r="M21" i="1"/>
  <c r="M20" i="1"/>
  <c r="M19" i="1"/>
  <c r="L19" i="1"/>
  <c r="M18" i="1"/>
  <c r="L18" i="1"/>
  <c r="M17" i="1"/>
  <c r="L17" i="1"/>
  <c r="M16" i="1"/>
  <c r="L16" i="1"/>
  <c r="I63" i="1" l="1"/>
  <c r="M63" i="1" s="1"/>
  <c r="H63" i="1"/>
  <c r="L63" i="1" s="1"/>
</calcChain>
</file>

<file path=xl/comments1.xml><?xml version="1.0" encoding="utf-8"?>
<comments xmlns="http://schemas.openxmlformats.org/spreadsheetml/2006/main">
  <authors>
    <author>Hewlett-Packard Company</author>
    <author>RVG VMA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efectivo + bancos inversiones
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cuentas por cobrar
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anticipo a contratistas
+ bienes en transito</t>
        </r>
      </text>
    </comment>
    <comment ref="H51" authorId="1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<sst xmlns="http://schemas.openxmlformats.org/spreadsheetml/2006/main" count="73" uniqueCount="71">
  <si>
    <t xml:space="preserve">TECNOLOGICO DE ESTUDIOS SUPERIORES DE CHIMALHUACAN (TESCHI) </t>
  </si>
  <si>
    <t>Estado de Situación Financiera</t>
  </si>
  <si>
    <t>Del 1 de enero al 31 de septiembre de 2017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</si>
  <si>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</si>
  <si>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</si>
  <si>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</si>
  <si>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</si>
  <si>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</si>
  <si>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</si>
  <si>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</si>
  <si>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 xml:space="preserve"> 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</si>
  <si>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</si>
  <si>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</si>
  <si>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</si>
  <si>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</si>
  <si>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</si>
  <si>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</si>
  <si>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</si>
  <si>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</si>
  <si>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</si>
  <si>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</si>
  <si>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</si>
  <si>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</si>
  <si>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</si>
  <si>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</si>
  <si>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</si>
  <si>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</si>
  <si>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</si>
  <si>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</si>
  <si>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</si>
  <si>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</si>
  <si>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</si>
  <si>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</si>
  <si>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</si>
  <si>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</si>
  <si>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</si>
  <si>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</si>
  <si>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</si>
  <si>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</si>
  <si>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</si>
  <si>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</si>
  <si>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</si>
  <si>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</si>
  <si>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</si>
  <si>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</si>
  <si>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</si>
  <si>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</si>
  <si>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</si>
  <si>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</si>
  <si>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</si>
  <si>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</si>
  <si>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</si>
  <si>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</si>
  <si>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</si>
  <si>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</si>
  <si>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</si>
  <si>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</si>
  <si>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</si>
  <si>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</si>
  <si>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</si>
  <si>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ok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</si>
  <si>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</si>
  <si>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</si>
  <si>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</si>
  <si>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</si>
  <si>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</si>
  <si>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</si>
  <si>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LIC. IRMA NEFTALI LEMUS DÍAZ</t>
  </si>
  <si>
    <t>C.P. MARIBEL DOMÍNGUEZ SALGADO</t>
  </si>
  <si>
    <t>Encargada del Departamento de Recursos Financieros</t>
  </si>
  <si>
    <t>Encargada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</si>
</sst>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0.00000000000000_ ;\-#,##0.00000000000000\ "/>
    <numFmt numFmtId="170" formatCode="#,###.0;\(#,###.0\)"/>
    <numFmt numFmtId="171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93">
    <xf numFmtId="0" fontId="0" fillId="0" borderId="0" xfId="0"/>
    <xf numFmtId="0" fontId="2" fillId="2" borderId="0" xfId="0" applyFont="1" applyFill="1" applyAlignment="1" applyProtection="1">
      <alignment vertical="top"/>
    </xf>
    <xf numFmtId="0" fontId="2" fillId="2" borderId="0" xfId="0" applyFont="1" applyFill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0" xfId="0" applyFont="1" applyFill="1" applyBorder="1" applyProtection="1"/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Continuous"/>
    </xf>
    <xf numFmtId="0" fontId="6" fillId="0" borderId="4" xfId="0" applyFont="1" applyFill="1" applyBorder="1" applyAlignment="1" applyProtection="1">
      <alignment horizontal="centerContinuous"/>
    </xf>
    <xf numFmtId="0" fontId="6" fillId="0" borderId="1" xfId="3" applyFont="1" applyFill="1" applyBorder="1" applyAlignment="1" applyProtection="1">
      <alignment horizontal="right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Continuous"/>
    </xf>
    <xf numFmtId="0" fontId="2" fillId="0" borderId="4" xfId="0" applyFont="1" applyFill="1" applyBorder="1" applyProtection="1"/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165" fontId="6" fillId="0" borderId="9" xfId="1" applyNumberFormat="1" applyFont="1" applyFill="1" applyBorder="1" applyAlignment="1" applyProtection="1">
      <alignment horizontal="center"/>
    </xf>
    <xf numFmtId="0" fontId="6" fillId="0" borderId="7" xfId="3" applyFont="1" applyFill="1" applyBorder="1" applyAlignment="1" applyProtection="1">
      <alignment horizontal="right" vertical="top"/>
    </xf>
    <xf numFmtId="0" fontId="6" fillId="0" borderId="10" xfId="3" applyFont="1" applyFill="1" applyBorder="1" applyAlignment="1" applyProtection="1">
      <alignment horizontal="center" vertical="center"/>
    </xf>
    <xf numFmtId="0" fontId="2" fillId="0" borderId="10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4" fillId="2" borderId="11" xfId="2" applyNumberFormat="1" applyFont="1" applyFill="1" applyBorder="1" applyAlignment="1" applyProtection="1">
      <alignment vertical="center"/>
    </xf>
    <xf numFmtId="0" fontId="2" fillId="2" borderId="12" xfId="0" applyFont="1" applyFill="1" applyBorder="1" applyProtection="1"/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11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11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11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7" fillId="2" borderId="1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0" fontId="7" fillId="2" borderId="11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169" fontId="3" fillId="0" borderId="0" xfId="0" applyNumberFormat="1" applyFont="1" applyProtection="1"/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70" fontId="7" fillId="2" borderId="0" xfId="0" applyNumberFormat="1" applyFont="1" applyFill="1" applyBorder="1" applyAlignment="1" applyProtection="1">
      <alignment vertical="top"/>
      <protection locked="0"/>
    </xf>
    <xf numFmtId="170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171" fontId="3" fillId="0" borderId="0" xfId="0" applyNumberFormat="1" applyFont="1" applyProtection="1"/>
    <xf numFmtId="0" fontId="3" fillId="3" borderId="0" xfId="0" applyFont="1" applyFill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7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167" fontId="2" fillId="2" borderId="8" xfId="0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right" vertical="top"/>
    </xf>
    <xf numFmtId="0" fontId="2" fillId="2" borderId="10" xfId="0" applyFont="1" applyFill="1" applyBorder="1" applyProtection="1"/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3" fillId="2" borderId="0" xfId="0" applyFont="1" applyFill="1" applyBorder="1" applyProtection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zoomScale="90" zoomScaleNormal="90" workbookViewId="0">
      <selection activeCell="H70" sqref="H70"/>
    </sheetView>
  </sheetViews>
  <sheetFormatPr baseColWidth="10" defaultRowHeight="15" x14ac:dyDescent="0.25"/>
  <cols>
    <col min="1" max="1" width="11.42578125" style="6" customWidth="1"/>
    <col min="2" max="2" width="47.140625" style="6" customWidth="1"/>
    <col min="3" max="3" width="13.5703125" style="6" bestFit="1" customWidth="1"/>
    <col min="4" max="4" width="12.7109375" style="6" customWidth="1"/>
    <col min="5" max="5" width="4.140625" style="6" customWidth="1"/>
    <col min="6" max="6" width="11.42578125" style="6" customWidth="1"/>
    <col min="7" max="7" width="53.42578125" style="6" customWidth="1"/>
    <col min="8" max="9" width="12.7109375" style="6" customWidth="1"/>
    <col min="10" max="10" width="2.140625" style="6" customWidth="1"/>
    <col min="11" max="11" width="3" style="6" customWidth="1"/>
    <col min="12" max="12" width="11.42578125" style="6" customWidth="1"/>
    <col min="13" max="13" width="17.5703125" style="6" bestFit="1" customWidth="1"/>
    <col min="14" max="254" width="11.42578125" style="6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2"/>
      <c r="K1" s="5"/>
    </row>
    <row r="2" spans="1:13" x14ac:dyDescent="0.25">
      <c r="A2" s="7"/>
      <c r="B2" s="8" t="s">
        <v>0</v>
      </c>
      <c r="C2" s="8"/>
      <c r="D2" s="8"/>
      <c r="E2" s="8"/>
      <c r="F2" s="8"/>
      <c r="G2" s="8"/>
      <c r="H2" s="8"/>
      <c r="I2" s="7"/>
      <c r="J2" s="7"/>
      <c r="K2" s="5"/>
    </row>
    <row r="3" spans="1:13" x14ac:dyDescent="0.25">
      <c r="A3" s="7"/>
      <c r="B3" s="8" t="s">
        <v>1</v>
      </c>
      <c r="C3" s="8"/>
      <c r="D3" s="8"/>
      <c r="E3" s="8"/>
      <c r="F3" s="8"/>
      <c r="G3" s="8"/>
      <c r="H3" s="8"/>
      <c r="I3" s="7"/>
      <c r="J3" s="7"/>
      <c r="K3" s="5"/>
    </row>
    <row r="4" spans="1:13" x14ac:dyDescent="0.25">
      <c r="A4" s="7"/>
      <c r="B4" s="8" t="s">
        <v>2</v>
      </c>
      <c r="C4" s="8"/>
      <c r="D4" s="8"/>
      <c r="E4" s="8"/>
      <c r="F4" s="8"/>
      <c r="G4" s="8"/>
      <c r="H4" s="8"/>
      <c r="I4" s="7"/>
      <c r="J4" s="7"/>
      <c r="K4" s="5"/>
    </row>
    <row r="5" spans="1:13" ht="15" customHeight="1" x14ac:dyDescent="0.25">
      <c r="A5" s="9"/>
      <c r="B5" s="10" t="s">
        <v>3</v>
      </c>
      <c r="C5" s="10"/>
      <c r="D5" s="10"/>
      <c r="E5" s="10"/>
      <c r="F5" s="10"/>
      <c r="G5" s="10"/>
      <c r="H5" s="10"/>
      <c r="I5" s="9"/>
      <c r="J5" s="9"/>
      <c r="K5" s="5"/>
    </row>
    <row r="6" spans="1:13" x14ac:dyDescent="0.25">
      <c r="A6" s="9"/>
      <c r="B6" s="9"/>
      <c r="C6" s="9"/>
      <c r="D6" s="9"/>
      <c r="E6" s="11"/>
      <c r="F6" s="9"/>
      <c r="G6" s="9"/>
      <c r="H6" s="9"/>
      <c r="I6" s="9"/>
      <c r="J6" s="12"/>
      <c r="K6" s="5"/>
    </row>
    <row r="7" spans="1:13" ht="15.75" thickBot="1" x14ac:dyDescent="0.3">
      <c r="A7" s="9"/>
      <c r="B7" s="9"/>
      <c r="C7" s="9"/>
      <c r="D7" s="9"/>
      <c r="E7" s="11"/>
      <c r="F7" s="9"/>
      <c r="G7" s="9"/>
      <c r="H7" s="9"/>
      <c r="I7" s="9"/>
      <c r="J7" s="2"/>
      <c r="K7" s="5"/>
    </row>
    <row r="8" spans="1:13" ht="15.75" thickBot="1" x14ac:dyDescent="0.3">
      <c r="A8" s="13" t="s">
        <v>4</v>
      </c>
      <c r="B8" s="14"/>
      <c r="C8" s="15" t="s">
        <v>5</v>
      </c>
      <c r="D8" s="16"/>
      <c r="E8" s="17"/>
      <c r="F8" s="14" t="s">
        <v>4</v>
      </c>
      <c r="G8" s="18"/>
      <c r="H8" s="15" t="s">
        <v>5</v>
      </c>
      <c r="I8" s="19"/>
      <c r="J8" s="20"/>
      <c r="K8" s="5"/>
    </row>
    <row r="9" spans="1:13" ht="15.75" thickBot="1" x14ac:dyDescent="0.3">
      <c r="A9" s="21"/>
      <c r="B9" s="22"/>
      <c r="C9" s="23">
        <v>2017</v>
      </c>
      <c r="D9" s="23">
        <v>2016</v>
      </c>
      <c r="E9" s="24"/>
      <c r="F9" s="22"/>
      <c r="G9" s="25"/>
      <c r="H9" s="23">
        <v>2017</v>
      </c>
      <c r="I9" s="23">
        <v>2016</v>
      </c>
      <c r="J9" s="26"/>
      <c r="K9" s="5"/>
    </row>
    <row r="10" spans="1:13" x14ac:dyDescent="0.25">
      <c r="A10" s="27"/>
      <c r="B10" s="28"/>
      <c r="C10" s="28"/>
      <c r="D10" s="28"/>
      <c r="E10" s="29"/>
      <c r="F10" s="28"/>
      <c r="G10" s="28"/>
      <c r="H10" s="28"/>
      <c r="I10" s="28"/>
      <c r="J10" s="30"/>
      <c r="K10" s="5"/>
    </row>
    <row r="11" spans="1:13" x14ac:dyDescent="0.25">
      <c r="A11" s="31"/>
      <c r="B11" s="9"/>
      <c r="C11" s="9"/>
      <c r="D11" s="9"/>
      <c r="E11" s="11"/>
      <c r="F11" s="9"/>
      <c r="G11" s="9"/>
      <c r="H11" s="9"/>
      <c r="I11" s="9"/>
      <c r="J11" s="32"/>
      <c r="K11" s="5"/>
    </row>
    <row r="12" spans="1:13" x14ac:dyDescent="0.25">
      <c r="A12" s="33" t="s">
        <v>6</v>
      </c>
      <c r="B12" s="34"/>
      <c r="C12" s="35"/>
      <c r="D12" s="36"/>
      <c r="E12" s="37"/>
      <c r="F12" s="34" t="s">
        <v>7</v>
      </c>
      <c r="G12" s="34"/>
      <c r="H12" s="38"/>
      <c r="I12" s="38"/>
      <c r="J12" s="32"/>
      <c r="K12" s="5"/>
    </row>
    <row r="13" spans="1:13" x14ac:dyDescent="0.25">
      <c r="A13" s="39"/>
      <c r="B13" s="38"/>
      <c r="C13" s="40"/>
      <c r="D13" s="40"/>
      <c r="E13" s="37"/>
      <c r="F13" s="41"/>
      <c r="G13" s="38"/>
      <c r="H13" s="42"/>
      <c r="I13" s="42"/>
      <c r="J13" s="32"/>
      <c r="K13" s="5"/>
    </row>
    <row r="14" spans="1:13" x14ac:dyDescent="0.25">
      <c r="A14" s="43" t="s">
        <v>8</v>
      </c>
      <c r="B14" s="44"/>
      <c r="C14" s="40"/>
      <c r="D14" s="40"/>
      <c r="E14" s="37"/>
      <c r="F14" s="44" t="s">
        <v>9</v>
      </c>
      <c r="G14" s="44"/>
      <c r="H14" s="40"/>
      <c r="I14" s="40"/>
      <c r="J14" s="32"/>
      <c r="K14" s="5"/>
    </row>
    <row r="15" spans="1:13" x14ac:dyDescent="0.25">
      <c r="A15" s="45"/>
      <c r="B15" s="46"/>
      <c r="C15" s="40"/>
      <c r="D15" s="40"/>
      <c r="E15" s="37"/>
      <c r="F15" s="47"/>
      <c r="G15" s="46"/>
      <c r="H15" s="40"/>
      <c r="I15" s="40"/>
      <c r="J15" s="32"/>
      <c r="K15" s="5"/>
      <c r="L15" s="6" t="s">
        <v>10</v>
      </c>
    </row>
    <row r="16" spans="1:13" x14ac:dyDescent="0.25">
      <c r="A16" s="48" t="s">
        <v>11</v>
      </c>
      <c r="B16" s="49"/>
      <c r="C16" s="50">
        <v>16358.2</v>
      </c>
      <c r="D16" s="50">
        <v>27774.3</v>
      </c>
      <c r="E16" s="37"/>
      <c r="F16" s="49" t="s">
        <v>12</v>
      </c>
      <c r="G16" s="49"/>
      <c r="H16" s="51">
        <v>300.39999999999998</v>
      </c>
      <c r="I16" s="51">
        <v>515.29999999999995</v>
      </c>
      <c r="J16" s="32"/>
      <c r="K16" s="5"/>
      <c r="L16" s="52">
        <f>C16-D16</f>
        <v>-11416.099999999999</v>
      </c>
      <c r="M16" s="53">
        <f t="shared" ref="M16:M23" si="0">I16-H16</f>
        <v>214.89999999999998</v>
      </c>
    </row>
    <row r="17" spans="1:14" x14ac:dyDescent="0.25">
      <c r="A17" s="48" t="s">
        <v>13</v>
      </c>
      <c r="B17" s="49"/>
      <c r="C17" s="50">
        <v>2134.9</v>
      </c>
      <c r="D17" s="50">
        <v>2952.3</v>
      </c>
      <c r="E17" s="37"/>
      <c r="F17" s="49" t="s">
        <v>14</v>
      </c>
      <c r="G17" s="49"/>
      <c r="H17" s="50">
        <v>397.5</v>
      </c>
      <c r="I17" s="50">
        <v>2889.6</v>
      </c>
      <c r="J17" s="32"/>
      <c r="K17" s="5"/>
      <c r="L17" s="52">
        <f>C17-D17</f>
        <v>-817.40000000000009</v>
      </c>
      <c r="M17" s="53">
        <f t="shared" si="0"/>
        <v>2492.1</v>
      </c>
    </row>
    <row r="18" spans="1:14" x14ac:dyDescent="0.25">
      <c r="A18" s="48" t="s">
        <v>15</v>
      </c>
      <c r="B18" s="49"/>
      <c r="C18" s="50">
        <v>892.3</v>
      </c>
      <c r="D18" s="50">
        <v>4713.8999999999996</v>
      </c>
      <c r="E18" s="37"/>
      <c r="F18" s="49" t="s">
        <v>16</v>
      </c>
      <c r="G18" s="49"/>
      <c r="H18" s="50">
        <v>0</v>
      </c>
      <c r="I18" s="50">
        <v>0</v>
      </c>
      <c r="J18" s="32"/>
      <c r="K18" s="5"/>
      <c r="L18" s="52">
        <f>C18-D18</f>
        <v>-3821.5999999999995</v>
      </c>
      <c r="M18" s="53">
        <f t="shared" si="0"/>
        <v>0</v>
      </c>
    </row>
    <row r="19" spans="1:14" x14ac:dyDescent="0.25">
      <c r="A19" s="48" t="s">
        <v>17</v>
      </c>
      <c r="B19" s="49"/>
      <c r="C19" s="50"/>
      <c r="D19" s="50">
        <v>0</v>
      </c>
      <c r="E19" s="37"/>
      <c r="F19" s="49" t="s">
        <v>18</v>
      </c>
      <c r="G19" s="49"/>
      <c r="H19" s="50">
        <v>0</v>
      </c>
      <c r="I19" s="50">
        <v>0</v>
      </c>
      <c r="J19" s="32"/>
      <c r="K19" s="5"/>
      <c r="L19" s="52">
        <f>C19-D19</f>
        <v>0</v>
      </c>
      <c r="M19" s="53">
        <f t="shared" si="0"/>
        <v>0</v>
      </c>
    </row>
    <row r="20" spans="1:14" x14ac:dyDescent="0.25">
      <c r="A20" s="48" t="s">
        <v>19</v>
      </c>
      <c r="B20" s="49"/>
      <c r="C20" s="50">
        <v>0</v>
      </c>
      <c r="D20" s="50">
        <v>0</v>
      </c>
      <c r="E20" s="37"/>
      <c r="F20" s="49" t="s">
        <v>20</v>
      </c>
      <c r="G20" s="49"/>
      <c r="H20" s="50">
        <v>0</v>
      </c>
      <c r="I20" s="50">
        <v>0</v>
      </c>
      <c r="J20" s="32"/>
      <c r="K20" s="5"/>
      <c r="M20" s="53">
        <f t="shared" si="0"/>
        <v>0</v>
      </c>
    </row>
    <row r="21" spans="1:14" x14ac:dyDescent="0.25">
      <c r="A21" s="48" t="s">
        <v>21</v>
      </c>
      <c r="B21" s="49"/>
      <c r="C21" s="50">
        <v>0</v>
      </c>
      <c r="D21" s="50">
        <v>0</v>
      </c>
      <c r="E21" s="37"/>
      <c r="F21" s="49" t="s">
        <v>22</v>
      </c>
      <c r="G21" s="49"/>
      <c r="H21" s="50">
        <v>0</v>
      </c>
      <c r="I21" s="50">
        <v>0</v>
      </c>
      <c r="J21" s="32"/>
      <c r="K21" s="5"/>
      <c r="M21" s="53">
        <f t="shared" si="0"/>
        <v>0</v>
      </c>
    </row>
    <row r="22" spans="1:14" x14ac:dyDescent="0.25">
      <c r="A22" s="48" t="s">
        <v>23</v>
      </c>
      <c r="B22" s="49"/>
      <c r="C22" s="50">
        <v>0</v>
      </c>
      <c r="D22" s="50">
        <v>0</v>
      </c>
      <c r="E22" s="37"/>
      <c r="F22" s="49" t="s">
        <v>24</v>
      </c>
      <c r="G22" s="49"/>
      <c r="H22" s="50">
        <v>0</v>
      </c>
      <c r="I22" s="50">
        <v>0</v>
      </c>
      <c r="J22" s="32"/>
      <c r="K22" s="5"/>
      <c r="M22" s="53">
        <f t="shared" si="0"/>
        <v>0</v>
      </c>
    </row>
    <row r="23" spans="1:14" x14ac:dyDescent="0.25">
      <c r="A23" s="54"/>
      <c r="B23" s="55"/>
      <c r="C23" s="56"/>
      <c r="D23" s="56"/>
      <c r="E23" s="37"/>
      <c r="F23" s="49" t="s">
        <v>25</v>
      </c>
      <c r="G23" s="49"/>
      <c r="H23" s="51">
        <v>71</v>
      </c>
      <c r="I23" s="51">
        <v>340.6</v>
      </c>
      <c r="J23" s="32"/>
      <c r="K23" s="5"/>
      <c r="M23" s="57">
        <f t="shared" si="0"/>
        <v>269.60000000000002</v>
      </c>
    </row>
    <row r="24" spans="1:14" x14ac:dyDescent="0.25">
      <c r="A24" s="43" t="s">
        <v>26</v>
      </c>
      <c r="B24" s="44"/>
      <c r="C24" s="42">
        <f>SUM(C16:C23)</f>
        <v>19385.400000000001</v>
      </c>
      <c r="D24" s="42">
        <f>SUM(D16:D23)</f>
        <v>35440.5</v>
      </c>
      <c r="E24" s="58"/>
      <c r="F24" s="41"/>
      <c r="G24" s="38"/>
      <c r="H24" s="59"/>
      <c r="I24" s="59"/>
      <c r="J24" s="32"/>
      <c r="K24" s="5"/>
    </row>
    <row r="25" spans="1:14" x14ac:dyDescent="0.25">
      <c r="A25" s="39"/>
      <c r="B25" s="60"/>
      <c r="C25" s="59"/>
      <c r="D25" s="59"/>
      <c r="E25" s="58"/>
      <c r="F25" s="61" t="s">
        <v>27</v>
      </c>
      <c r="G25" s="61"/>
      <c r="H25" s="42">
        <f>SUM(H16:H24)</f>
        <v>768.9</v>
      </c>
      <c r="I25" s="42">
        <f>SUM(I16:I24)</f>
        <v>3745.4999999999995</v>
      </c>
      <c r="J25" s="32"/>
      <c r="K25" s="5"/>
    </row>
    <row r="26" spans="1:14" x14ac:dyDescent="0.25">
      <c r="A26" s="54"/>
      <c r="B26" s="62"/>
      <c r="C26" s="56"/>
      <c r="D26" s="56"/>
      <c r="E26" s="37"/>
      <c r="F26" s="63"/>
      <c r="G26" s="55"/>
      <c r="H26" s="56"/>
      <c r="I26" s="56"/>
      <c r="J26" s="32"/>
      <c r="K26" s="5"/>
    </row>
    <row r="27" spans="1:14" x14ac:dyDescent="0.25">
      <c r="A27" s="43" t="s">
        <v>28</v>
      </c>
      <c r="B27" s="44"/>
      <c r="C27" s="40"/>
      <c r="D27" s="40"/>
      <c r="E27" s="37"/>
      <c r="F27" s="44" t="s">
        <v>29</v>
      </c>
      <c r="G27" s="44"/>
      <c r="H27" s="40"/>
      <c r="I27" s="40"/>
      <c r="J27" s="32"/>
      <c r="K27" s="5"/>
    </row>
    <row r="28" spans="1:14" x14ac:dyDescent="0.25">
      <c r="A28" s="54"/>
      <c r="B28" s="62"/>
      <c r="C28" s="56"/>
      <c r="D28" s="56"/>
      <c r="E28" s="37"/>
      <c r="F28" s="62"/>
      <c r="G28" s="55"/>
      <c r="H28" s="56"/>
      <c r="I28" s="56"/>
      <c r="J28" s="32"/>
      <c r="K28" s="5"/>
      <c r="M28" s="52"/>
    </row>
    <row r="29" spans="1:14" x14ac:dyDescent="0.25">
      <c r="A29" s="48" t="s">
        <v>30</v>
      </c>
      <c r="B29" s="49"/>
      <c r="C29" s="50">
        <v>0</v>
      </c>
      <c r="D29" s="50">
        <v>0</v>
      </c>
      <c r="E29" s="37"/>
      <c r="F29" s="49" t="s">
        <v>31</v>
      </c>
      <c r="G29" s="49"/>
      <c r="H29" s="50">
        <v>5457.8</v>
      </c>
      <c r="I29" s="50">
        <v>15954.1</v>
      </c>
      <c r="J29" s="32"/>
      <c r="K29" s="5"/>
      <c r="M29" s="53">
        <f>I29-H29</f>
        <v>10496.3</v>
      </c>
      <c r="N29" s="53"/>
    </row>
    <row r="30" spans="1:14" x14ac:dyDescent="0.25">
      <c r="A30" s="48" t="s">
        <v>32</v>
      </c>
      <c r="B30" s="49"/>
      <c r="C30" s="50">
        <v>0</v>
      </c>
      <c r="D30" s="50">
        <v>0</v>
      </c>
      <c r="E30" s="37"/>
      <c r="F30" s="49" t="s">
        <v>33</v>
      </c>
      <c r="G30" s="49"/>
      <c r="H30" s="50">
        <v>0</v>
      </c>
      <c r="I30" s="50">
        <v>0</v>
      </c>
      <c r="J30" s="32"/>
      <c r="K30" s="5"/>
    </row>
    <row r="31" spans="1:14" x14ac:dyDescent="0.25">
      <c r="A31" s="48" t="s">
        <v>34</v>
      </c>
      <c r="B31" s="49"/>
      <c r="C31" s="50">
        <v>165809.4</v>
      </c>
      <c r="D31" s="50">
        <v>165809.4</v>
      </c>
      <c r="E31" s="37"/>
      <c r="F31" s="49" t="s">
        <v>35</v>
      </c>
      <c r="G31" s="49"/>
      <c r="H31" s="50">
        <v>0</v>
      </c>
      <c r="I31" s="50">
        <v>0</v>
      </c>
      <c r="J31" s="32"/>
      <c r="K31" s="5"/>
      <c r="L31" s="52">
        <f>C31-D31</f>
        <v>0</v>
      </c>
    </row>
    <row r="32" spans="1:14" x14ac:dyDescent="0.25">
      <c r="A32" s="48" t="s">
        <v>36</v>
      </c>
      <c r="B32" s="49"/>
      <c r="C32" s="50">
        <v>37992.199999999997</v>
      </c>
      <c r="D32" s="50">
        <v>34170.6</v>
      </c>
      <c r="E32" s="37"/>
      <c r="F32" s="49" t="s">
        <v>37</v>
      </c>
      <c r="G32" s="49"/>
      <c r="H32" s="50">
        <v>0</v>
      </c>
      <c r="I32" s="50">
        <v>0</v>
      </c>
      <c r="J32" s="32"/>
      <c r="K32" s="5"/>
      <c r="L32" s="52">
        <f>C32-D32</f>
        <v>3821.5999999999985</v>
      </c>
    </row>
    <row r="33" spans="1:12" x14ac:dyDescent="0.25">
      <c r="A33" s="48" t="s">
        <v>38</v>
      </c>
      <c r="B33" s="49"/>
      <c r="C33" s="50">
        <v>0</v>
      </c>
      <c r="D33" s="50">
        <v>0</v>
      </c>
      <c r="E33" s="37"/>
      <c r="F33" s="49" t="s">
        <v>39</v>
      </c>
      <c r="G33" s="49"/>
      <c r="H33" s="50">
        <v>0</v>
      </c>
      <c r="I33" s="50">
        <v>0</v>
      </c>
      <c r="J33" s="32"/>
      <c r="K33" s="5"/>
    </row>
    <row r="34" spans="1:12" x14ac:dyDescent="0.25">
      <c r="A34" s="48" t="s">
        <v>40</v>
      </c>
      <c r="B34" s="49"/>
      <c r="C34" s="64">
        <v>-27653.200000000001</v>
      </c>
      <c r="D34" s="64">
        <v>-25656.6</v>
      </c>
      <c r="E34" s="37"/>
      <c r="F34" s="49" t="s">
        <v>41</v>
      </c>
      <c r="G34" s="49"/>
      <c r="H34" s="50">
        <v>0</v>
      </c>
      <c r="I34" s="50">
        <v>0</v>
      </c>
      <c r="J34" s="32"/>
      <c r="K34" s="5"/>
      <c r="L34" s="65">
        <f>C34-D34</f>
        <v>-1996.6000000000022</v>
      </c>
    </row>
    <row r="35" spans="1:12" x14ac:dyDescent="0.25">
      <c r="A35" s="48" t="s">
        <v>42</v>
      </c>
      <c r="B35" s="49"/>
      <c r="C35" s="50">
        <v>10.3</v>
      </c>
      <c r="D35" s="50">
        <v>10.3</v>
      </c>
      <c r="E35" s="37"/>
      <c r="F35" s="62"/>
      <c r="G35" s="55"/>
      <c r="H35" s="56"/>
      <c r="I35" s="56"/>
      <c r="J35" s="32"/>
      <c r="K35" s="5"/>
    </row>
    <row r="36" spans="1:12" x14ac:dyDescent="0.25">
      <c r="A36" s="48" t="s">
        <v>43</v>
      </c>
      <c r="B36" s="49"/>
      <c r="C36" s="50">
        <v>0</v>
      </c>
      <c r="D36" s="50">
        <v>0</v>
      </c>
      <c r="E36" s="37"/>
      <c r="F36" s="44" t="s">
        <v>44</v>
      </c>
      <c r="G36" s="44"/>
      <c r="H36" s="42">
        <f>SUM(H29:H35)</f>
        <v>5457.8</v>
      </c>
      <c r="I36" s="42">
        <f>SUM(I29:I35)</f>
        <v>15954.1</v>
      </c>
      <c r="J36" s="32"/>
      <c r="K36" s="5"/>
    </row>
    <row r="37" spans="1:12" x14ac:dyDescent="0.25">
      <c r="A37" s="48" t="s">
        <v>45</v>
      </c>
      <c r="B37" s="49"/>
      <c r="C37" s="50">
        <v>0</v>
      </c>
      <c r="D37" s="50">
        <v>0</v>
      </c>
      <c r="E37" s="37"/>
      <c r="F37" s="41"/>
      <c r="G37" s="60"/>
      <c r="H37" s="59"/>
      <c r="I37" s="59"/>
      <c r="J37" s="32"/>
      <c r="K37" s="5"/>
    </row>
    <row r="38" spans="1:12" x14ac:dyDescent="0.25">
      <c r="A38" s="54"/>
      <c r="B38" s="55"/>
      <c r="C38" s="56"/>
      <c r="D38" s="56"/>
      <c r="E38" s="37"/>
      <c r="F38" s="44" t="s">
        <v>46</v>
      </c>
      <c r="G38" s="44"/>
      <c r="H38" s="42">
        <f>H25+H36</f>
        <v>6226.7</v>
      </c>
      <c r="I38" s="42">
        <f>I25+I36</f>
        <v>19699.599999999999</v>
      </c>
      <c r="J38" s="32"/>
      <c r="K38" s="5"/>
    </row>
    <row r="39" spans="1:12" x14ac:dyDescent="0.25">
      <c r="A39" s="43" t="s">
        <v>47</v>
      </c>
      <c r="B39" s="44"/>
      <c r="C39" s="42">
        <f>SUM(C29:C38)</f>
        <v>176158.69999999995</v>
      </c>
      <c r="D39" s="42">
        <f>SUM(D29:D38)</f>
        <v>174333.69999999998</v>
      </c>
      <c r="E39" s="58"/>
      <c r="F39" s="41"/>
      <c r="G39" s="66"/>
      <c r="H39" s="59"/>
      <c r="I39" s="59"/>
      <c r="J39" s="32"/>
      <c r="K39" s="5"/>
    </row>
    <row r="40" spans="1:12" x14ac:dyDescent="0.25">
      <c r="A40" s="54"/>
      <c r="B40" s="41"/>
      <c r="C40" s="56"/>
      <c r="D40" s="56"/>
      <c r="E40" s="37"/>
      <c r="F40" s="34" t="s">
        <v>48</v>
      </c>
      <c r="G40" s="34"/>
      <c r="H40" s="56"/>
      <c r="I40" s="56"/>
      <c r="J40" s="32"/>
      <c r="K40" s="5"/>
    </row>
    <row r="41" spans="1:12" x14ac:dyDescent="0.25">
      <c r="A41" s="43" t="s">
        <v>49</v>
      </c>
      <c r="B41" s="44"/>
      <c r="C41" s="42">
        <f>C24+C39</f>
        <v>195544.09999999995</v>
      </c>
      <c r="D41" s="42">
        <f>D24+D39</f>
        <v>209774.19999999998</v>
      </c>
      <c r="E41" s="37"/>
      <c r="F41" s="41"/>
      <c r="G41" s="66"/>
      <c r="H41" s="56"/>
      <c r="I41" s="56"/>
      <c r="J41" s="32"/>
      <c r="K41" s="5"/>
    </row>
    <row r="42" spans="1:12" x14ac:dyDescent="0.25">
      <c r="A42" s="54"/>
      <c r="B42" s="62"/>
      <c r="C42" s="56"/>
      <c r="D42" s="56"/>
      <c r="E42" s="37"/>
      <c r="F42" s="44" t="s">
        <v>50</v>
      </c>
      <c r="G42" s="44"/>
      <c r="H42" s="42">
        <f>SUM(H44:H46)</f>
        <v>49670.2</v>
      </c>
      <c r="I42" s="42">
        <f>SUM(I44:I46)</f>
        <v>49670.2</v>
      </c>
      <c r="J42" s="32"/>
      <c r="K42" s="5"/>
    </row>
    <row r="43" spans="1:12" x14ac:dyDescent="0.25">
      <c r="A43" s="54"/>
      <c r="B43" s="62"/>
      <c r="C43" s="56"/>
      <c r="D43" s="56"/>
      <c r="E43" s="37"/>
      <c r="F43" s="62"/>
      <c r="G43" s="36"/>
      <c r="H43" s="56"/>
      <c r="I43" s="56"/>
      <c r="J43" s="32"/>
      <c r="K43" s="5"/>
    </row>
    <row r="44" spans="1:12" x14ac:dyDescent="0.25">
      <c r="A44" s="54"/>
      <c r="B44" s="62"/>
      <c r="C44" s="56"/>
      <c r="D44" s="56"/>
      <c r="E44" s="37"/>
      <c r="F44" s="49" t="s">
        <v>51</v>
      </c>
      <c r="G44" s="49"/>
      <c r="H44" s="50">
        <v>49670.2</v>
      </c>
      <c r="I44" s="50">
        <v>49670.2</v>
      </c>
      <c r="J44" s="32"/>
      <c r="K44" s="5"/>
    </row>
    <row r="45" spans="1:12" x14ac:dyDescent="0.25">
      <c r="A45" s="54"/>
      <c r="B45" s="67"/>
      <c r="C45" s="68"/>
      <c r="D45" s="56"/>
      <c r="E45" s="37"/>
      <c r="F45" s="49" t="s">
        <v>52</v>
      </c>
      <c r="G45" s="49"/>
      <c r="H45" s="50">
        <v>0</v>
      </c>
      <c r="I45" s="50">
        <v>0</v>
      </c>
      <c r="J45" s="32"/>
      <c r="K45" s="5"/>
    </row>
    <row r="46" spans="1:12" x14ac:dyDescent="0.25">
      <c r="A46" s="54"/>
      <c r="B46" s="67"/>
      <c r="C46" s="68"/>
      <c r="D46" s="56"/>
      <c r="E46" s="37"/>
      <c r="F46" s="49" t="s">
        <v>53</v>
      </c>
      <c r="G46" s="49"/>
      <c r="H46" s="50">
        <v>0</v>
      </c>
      <c r="I46" s="50">
        <v>0</v>
      </c>
      <c r="J46" s="32"/>
      <c r="K46" s="5"/>
    </row>
    <row r="47" spans="1:12" x14ac:dyDescent="0.25">
      <c r="A47" s="54"/>
      <c r="B47" s="67"/>
      <c r="C47" s="68"/>
      <c r="D47" s="56"/>
      <c r="E47" s="37"/>
      <c r="F47" s="62"/>
      <c r="G47" s="36"/>
      <c r="H47" s="56"/>
      <c r="I47" s="56"/>
      <c r="J47" s="32"/>
      <c r="K47" s="5"/>
    </row>
    <row r="48" spans="1:12" x14ac:dyDescent="0.25">
      <c r="A48" s="54"/>
      <c r="B48" s="67"/>
      <c r="C48" s="68"/>
      <c r="D48" s="56"/>
      <c r="E48" s="37"/>
      <c r="F48" s="44" t="s">
        <v>54</v>
      </c>
      <c r="G48" s="44"/>
      <c r="H48" s="42">
        <f>SUM(H50:H54)</f>
        <v>139647.19999999998</v>
      </c>
      <c r="I48" s="42">
        <f>SUM(I50:I54)</f>
        <v>140404.40000000002</v>
      </c>
      <c r="J48" s="32"/>
      <c r="K48" s="5"/>
    </row>
    <row r="49" spans="1:13" x14ac:dyDescent="0.25">
      <c r="A49" s="54"/>
      <c r="B49" s="67"/>
      <c r="C49" s="68"/>
      <c r="D49" s="56"/>
      <c r="E49" s="37"/>
      <c r="F49" s="41"/>
      <c r="G49" s="36"/>
      <c r="H49" s="69"/>
      <c r="I49" s="69"/>
      <c r="J49" s="32"/>
      <c r="K49" s="5"/>
    </row>
    <row r="50" spans="1:13" x14ac:dyDescent="0.25">
      <c r="A50" s="54"/>
      <c r="B50" s="67"/>
      <c r="C50" s="68"/>
      <c r="D50" s="56"/>
      <c r="E50" s="37"/>
      <c r="F50" s="49" t="s">
        <v>55</v>
      </c>
      <c r="G50" s="49"/>
      <c r="H50" s="64">
        <v>-757.2</v>
      </c>
      <c r="I50" s="64">
        <v>4881.7</v>
      </c>
      <c r="J50" s="32"/>
      <c r="K50" s="5"/>
    </row>
    <row r="51" spans="1:13" x14ac:dyDescent="0.25">
      <c r="A51" s="54"/>
      <c r="B51" s="67"/>
      <c r="C51" s="68"/>
      <c r="D51" s="56"/>
      <c r="E51" s="37"/>
      <c r="F51" s="49" t="s">
        <v>56</v>
      </c>
      <c r="G51" s="49"/>
      <c r="H51" s="50">
        <v>132324.29999999999</v>
      </c>
      <c r="I51" s="50">
        <v>127442.6</v>
      </c>
      <c r="J51" s="32"/>
      <c r="K51" s="5"/>
      <c r="L51" s="70"/>
      <c r="M51" s="52">
        <f>+H51-I51</f>
        <v>4881.6999999999825</v>
      </c>
    </row>
    <row r="52" spans="1:13" x14ac:dyDescent="0.25">
      <c r="A52" s="54"/>
      <c r="B52" s="67"/>
      <c r="C52" s="68"/>
      <c r="D52" s="56"/>
      <c r="E52" s="37"/>
      <c r="F52" s="49" t="s">
        <v>57</v>
      </c>
      <c r="G52" s="49"/>
      <c r="H52" s="50">
        <v>8080.1</v>
      </c>
      <c r="I52" s="50">
        <v>8080.1</v>
      </c>
      <c r="J52" s="32"/>
      <c r="K52" s="5"/>
    </row>
    <row r="53" spans="1:13" x14ac:dyDescent="0.25">
      <c r="A53" s="54"/>
      <c r="B53" s="62"/>
      <c r="C53" s="56"/>
      <c r="D53" s="56"/>
      <c r="E53" s="37"/>
      <c r="F53" s="49" t="s">
        <v>58</v>
      </c>
      <c r="G53" s="49"/>
      <c r="H53" s="50">
        <v>0</v>
      </c>
      <c r="I53" s="50">
        <v>0</v>
      </c>
      <c r="J53" s="32"/>
      <c r="K53" s="5"/>
    </row>
    <row r="54" spans="1:13" x14ac:dyDescent="0.25">
      <c r="A54" s="54"/>
      <c r="B54" s="62"/>
      <c r="C54" s="56"/>
      <c r="D54" s="56"/>
      <c r="E54" s="37"/>
      <c r="F54" s="49" t="s">
        <v>59</v>
      </c>
      <c r="G54" s="49"/>
      <c r="H54" s="50">
        <v>0</v>
      </c>
      <c r="I54" s="50">
        <v>0</v>
      </c>
      <c r="J54" s="32"/>
      <c r="K54" s="5"/>
    </row>
    <row r="55" spans="1:13" x14ac:dyDescent="0.25">
      <c r="A55" s="54"/>
      <c r="B55" s="62"/>
      <c r="C55" s="56"/>
      <c r="D55" s="56"/>
      <c r="E55" s="37"/>
      <c r="F55" s="62"/>
      <c r="G55" s="36"/>
      <c r="H55" s="56"/>
      <c r="I55" s="56"/>
      <c r="J55" s="32"/>
      <c r="K55" s="5"/>
      <c r="M55" s="71" t="s">
        <v>60</v>
      </c>
    </row>
    <row r="56" spans="1:13" x14ac:dyDescent="0.25">
      <c r="A56" s="54"/>
      <c r="B56" s="62"/>
      <c r="C56" s="56"/>
      <c r="D56" s="56"/>
      <c r="E56" s="37"/>
      <c r="F56" s="44" t="s">
        <v>61</v>
      </c>
      <c r="G56" s="44"/>
      <c r="H56" s="42">
        <f>SUM(H58:H59)</f>
        <v>0</v>
      </c>
      <c r="I56" s="42">
        <f>SUM(I58:I59)</f>
        <v>0</v>
      </c>
      <c r="J56" s="32"/>
      <c r="K56" s="5"/>
    </row>
    <row r="57" spans="1:13" x14ac:dyDescent="0.25">
      <c r="A57" s="54"/>
      <c r="B57" s="62"/>
      <c r="C57" s="56"/>
      <c r="D57" s="56"/>
      <c r="E57" s="37"/>
      <c r="F57" s="62"/>
      <c r="G57" s="36"/>
      <c r="H57" s="56"/>
      <c r="I57" s="56"/>
      <c r="J57" s="32"/>
      <c r="K57" s="5"/>
    </row>
    <row r="58" spans="1:13" x14ac:dyDescent="0.25">
      <c r="A58" s="54"/>
      <c r="B58" s="62"/>
      <c r="C58" s="56"/>
      <c r="D58" s="56"/>
      <c r="E58" s="37"/>
      <c r="F58" s="49" t="s">
        <v>62</v>
      </c>
      <c r="G58" s="49"/>
      <c r="H58" s="50">
        <v>0</v>
      </c>
      <c r="I58" s="50">
        <v>0</v>
      </c>
      <c r="J58" s="32"/>
      <c r="K58" s="5"/>
    </row>
    <row r="59" spans="1:13" x14ac:dyDescent="0.25">
      <c r="A59" s="54"/>
      <c r="B59" s="62"/>
      <c r="C59" s="56"/>
      <c r="D59" s="56"/>
      <c r="E59" s="37"/>
      <c r="F59" s="49" t="s">
        <v>63</v>
      </c>
      <c r="G59" s="49"/>
      <c r="H59" s="50">
        <v>0</v>
      </c>
      <c r="I59" s="50">
        <v>0</v>
      </c>
      <c r="J59" s="32"/>
      <c r="K59" s="5"/>
    </row>
    <row r="60" spans="1:13" x14ac:dyDescent="0.25">
      <c r="A60" s="54"/>
      <c r="B60" s="62"/>
      <c r="C60" s="56"/>
      <c r="D60" s="56"/>
      <c r="E60" s="37"/>
      <c r="F60" s="62"/>
      <c r="G60" s="72"/>
      <c r="H60" s="56"/>
      <c r="I60" s="56"/>
      <c r="J60" s="32"/>
      <c r="K60" s="5"/>
    </row>
    <row r="61" spans="1:13" x14ac:dyDescent="0.25">
      <c r="A61" s="54"/>
      <c r="B61" s="62"/>
      <c r="C61" s="56"/>
      <c r="D61" s="56"/>
      <c r="E61" s="37"/>
      <c r="F61" s="44" t="s">
        <v>64</v>
      </c>
      <c r="G61" s="44"/>
      <c r="H61" s="42">
        <f>H42+H48+H56</f>
        <v>189317.39999999997</v>
      </c>
      <c r="I61" s="42">
        <f>I42+I48+I56</f>
        <v>190074.60000000003</v>
      </c>
      <c r="J61" s="32"/>
      <c r="K61" s="5"/>
    </row>
    <row r="62" spans="1:13" x14ac:dyDescent="0.25">
      <c r="A62" s="54"/>
      <c r="B62" s="62"/>
      <c r="C62" s="56"/>
      <c r="D62" s="56"/>
      <c r="E62" s="37"/>
      <c r="F62" s="62"/>
      <c r="G62" s="36"/>
      <c r="H62" s="56"/>
      <c r="I62" s="56"/>
      <c r="J62" s="32"/>
      <c r="K62" s="5"/>
    </row>
    <row r="63" spans="1:13" x14ac:dyDescent="0.25">
      <c r="A63" s="54"/>
      <c r="B63" s="62"/>
      <c r="C63" s="56"/>
      <c r="D63" s="56"/>
      <c r="E63" s="37"/>
      <c r="F63" s="44" t="s">
        <v>65</v>
      </c>
      <c r="G63" s="44"/>
      <c r="H63" s="42">
        <f>H61+H38</f>
        <v>195544.09999999998</v>
      </c>
      <c r="I63" s="42">
        <f>I61+I38</f>
        <v>209774.20000000004</v>
      </c>
      <c r="J63" s="32"/>
      <c r="K63" s="5"/>
      <c r="L63" s="73">
        <f>+H63-C41</f>
        <v>0</v>
      </c>
      <c r="M63" s="73">
        <f>+I63-D41</f>
        <v>0</v>
      </c>
    </row>
    <row r="64" spans="1:13" ht="15.75" thickBot="1" x14ac:dyDescent="0.3">
      <c r="A64" s="74"/>
      <c r="B64" s="75"/>
      <c r="C64" s="76"/>
      <c r="D64" s="76"/>
      <c r="E64" s="77"/>
      <c r="F64" s="75"/>
      <c r="G64" s="75"/>
      <c r="H64" s="76"/>
      <c r="I64" s="76"/>
      <c r="J64" s="78"/>
      <c r="K64" s="5"/>
    </row>
    <row r="65" spans="1:254" x14ac:dyDescent="0.25">
      <c r="A65" s="36"/>
      <c r="B65" s="79"/>
      <c r="C65" s="73"/>
      <c r="D65" s="73"/>
      <c r="E65" s="37"/>
      <c r="F65" s="80"/>
      <c r="G65" s="79"/>
      <c r="H65" s="73"/>
      <c r="I65" s="73"/>
      <c r="J65" s="2"/>
      <c r="K65" s="5"/>
    </row>
    <row r="66" spans="1:254" x14ac:dyDescent="0.25">
      <c r="A66" s="81" t="s">
        <v>66</v>
      </c>
      <c r="B66" s="81"/>
      <c r="C66" s="81"/>
      <c r="D66" s="81"/>
      <c r="E66" s="81"/>
      <c r="F66" s="81"/>
      <c r="G66" s="81"/>
      <c r="H66" s="81"/>
      <c r="I66" s="81"/>
      <c r="J66" s="2"/>
      <c r="K66" s="5"/>
    </row>
    <row r="67" spans="1:254" x14ac:dyDescent="0.25">
      <c r="A67" s="36"/>
      <c r="B67" s="79"/>
      <c r="C67" s="73"/>
      <c r="D67" s="73"/>
      <c r="E67" s="2"/>
      <c r="F67" s="80"/>
      <c r="G67" s="82"/>
      <c r="H67" s="73"/>
      <c r="I67" s="73"/>
      <c r="J67" s="2"/>
      <c r="K67" s="5"/>
    </row>
    <row r="68" spans="1:254" x14ac:dyDescent="0.25">
      <c r="A68" s="36"/>
      <c r="B68" s="79"/>
      <c r="C68" s="73"/>
      <c r="D68" s="73"/>
      <c r="E68" s="2"/>
      <c r="F68" s="80"/>
      <c r="G68" s="82"/>
      <c r="J68" s="2"/>
      <c r="K68" s="5"/>
    </row>
    <row r="69" spans="1:254" x14ac:dyDescent="0.25">
      <c r="A69" s="36"/>
      <c r="B69" s="79"/>
      <c r="C69" s="73"/>
      <c r="D69" s="73"/>
      <c r="E69" s="2"/>
      <c r="F69" s="80"/>
      <c r="G69" s="82"/>
      <c r="H69" s="73"/>
      <c r="I69" s="73"/>
      <c r="J69" s="2"/>
      <c r="K69" s="5"/>
    </row>
    <row r="70" spans="1:254" x14ac:dyDescent="0.25">
      <c r="A70" s="36"/>
      <c r="B70" s="79"/>
      <c r="C70" s="73"/>
      <c r="D70" s="73"/>
      <c r="E70" s="2"/>
      <c r="F70" s="80"/>
      <c r="G70" s="82"/>
      <c r="H70" s="73"/>
      <c r="I70" s="73"/>
      <c r="J70" s="2"/>
      <c r="K70" s="5"/>
    </row>
    <row r="71" spans="1:254" x14ac:dyDescent="0.25">
      <c r="A71" s="36"/>
      <c r="B71" s="83"/>
      <c r="C71" s="83"/>
      <c r="D71" s="73"/>
      <c r="E71" s="2"/>
      <c r="F71" s="80"/>
      <c r="G71" s="84"/>
      <c r="H71" s="73"/>
      <c r="I71" s="73"/>
      <c r="J71" s="2"/>
      <c r="K71" s="5"/>
    </row>
    <row r="72" spans="1:254" x14ac:dyDescent="0.25">
      <c r="A72" s="85"/>
      <c r="B72" s="86" t="s">
        <v>67</v>
      </c>
      <c r="C72" s="86"/>
      <c r="D72" s="73"/>
      <c r="E72" s="73"/>
      <c r="F72" s="87"/>
      <c r="G72" s="88" t="s">
        <v>68</v>
      </c>
      <c r="H72" s="38"/>
      <c r="I72" s="73"/>
      <c r="J72" s="2"/>
      <c r="K72" s="5"/>
    </row>
    <row r="73" spans="1:254" ht="15" customHeight="1" x14ac:dyDescent="0.25">
      <c r="A73" s="89"/>
      <c r="B73" s="90" t="s">
        <v>69</v>
      </c>
      <c r="C73" s="90"/>
      <c r="D73" s="91"/>
      <c r="E73" s="91"/>
      <c r="F73" s="87"/>
      <c r="G73" s="88" t="s">
        <v>70</v>
      </c>
      <c r="H73" s="38"/>
      <c r="I73" s="73"/>
      <c r="J73" s="2"/>
      <c r="K73" s="5"/>
    </row>
    <row r="74" spans="1:254" x14ac:dyDescent="0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  <c r="FI74" s="92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92"/>
      <c r="FU74" s="92"/>
      <c r="FV74" s="92"/>
      <c r="FW74" s="92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92"/>
      <c r="GI74" s="92"/>
      <c r="GJ74" s="92"/>
      <c r="GK74" s="92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92"/>
      <c r="GW74" s="92"/>
      <c r="GX74" s="92"/>
      <c r="GY74" s="92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92"/>
      <c r="HK74" s="92"/>
      <c r="HL74" s="92"/>
      <c r="HM74" s="92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92"/>
      <c r="HY74" s="92"/>
      <c r="HZ74" s="92"/>
      <c r="IA74" s="92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92"/>
      <c r="IM74" s="92"/>
      <c r="IN74" s="92"/>
      <c r="IO74" s="92"/>
      <c r="IP74" s="92"/>
      <c r="IQ74" s="92"/>
      <c r="IR74" s="92"/>
      <c r="IS74" s="92"/>
      <c r="IT74" s="92"/>
    </row>
  </sheetData>
  <mergeCells count="69">
    <mergeCell ref="F61:G61"/>
    <mergeCell ref="F63:G63"/>
    <mergeCell ref="A66:I66"/>
    <mergeCell ref="B71:C71"/>
    <mergeCell ref="B72:C72"/>
    <mergeCell ref="B73:C73"/>
    <mergeCell ref="F52:G52"/>
    <mergeCell ref="F53:G53"/>
    <mergeCell ref="F54:G54"/>
    <mergeCell ref="F56:G56"/>
    <mergeCell ref="F58:G58"/>
    <mergeCell ref="F59:G59"/>
    <mergeCell ref="F44:G44"/>
    <mergeCell ref="F45:G45"/>
    <mergeCell ref="F46:G46"/>
    <mergeCell ref="F48:G48"/>
    <mergeCell ref="F50:G50"/>
    <mergeCell ref="F51:G51"/>
    <mergeCell ref="A37:B37"/>
    <mergeCell ref="F38:G38"/>
    <mergeCell ref="A39:B39"/>
    <mergeCell ref="F40:G40"/>
    <mergeCell ref="A41:B41"/>
    <mergeCell ref="F42:G42"/>
    <mergeCell ref="A33:B33"/>
    <mergeCell ref="F33:G33"/>
    <mergeCell ref="A34:B34"/>
    <mergeCell ref="F34:G34"/>
    <mergeCell ref="A35:B35"/>
    <mergeCell ref="A36:B36"/>
    <mergeCell ref="F36:G36"/>
    <mergeCell ref="A30:B30"/>
    <mergeCell ref="F30:G30"/>
    <mergeCell ref="A31:B31"/>
    <mergeCell ref="F31:G31"/>
    <mergeCell ref="A32:B32"/>
    <mergeCell ref="F32:G32"/>
    <mergeCell ref="F23:G23"/>
    <mergeCell ref="A24:B24"/>
    <mergeCell ref="F25:G25"/>
    <mergeCell ref="A27:B27"/>
    <mergeCell ref="F27:G27"/>
    <mergeCell ref="A29:B29"/>
    <mergeCell ref="F29:G29"/>
    <mergeCell ref="A20:B20"/>
    <mergeCell ref="F20:G20"/>
    <mergeCell ref="A21:B21"/>
    <mergeCell ref="F21:G21"/>
    <mergeCell ref="A22:B22"/>
    <mergeCell ref="F22:G22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2018-06-13T15:59:28Z</dcterms:created>
  <dcterms:modified xsi:type="dcterms:W3CDTF">2018-06-13T15:59:50Z</dcterms:modified>
</cp:coreProperties>
</file>